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7720c377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4aa47f09445c4991"/>
    <x:sheet xmlns:r="http://schemas.openxmlformats.org/officeDocument/2006/relationships" name="月次KPI" sheetId="2" r:id="R0c84c33ffa47411d"/>
    <x:sheet xmlns:r="http://schemas.openxmlformats.org/officeDocument/2006/relationships" name="KPI定義" sheetId="3" r:id="R871345d7296248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%"/>
  </x:numFmts>
  <x:fonts count="9">
    <x:font>
      <x:sz val="11"/>
      <x:name val="Carlito"/>
    </x:font>
    <x:font>
      <x:b/>
      <x:sz val="16"/>
      <x:color rgb="FFFFFFFF"/>
      <x:name val="Noto Sans JP"/>
    </x:font>
    <x:font>
      <x:sz val="10"/>
      <x:color rgb="FF243447"/>
      <x:name val="Noto Sans JP"/>
    </x:font>
    <x:font>
      <x:b/>
      <x:sz val="11"/>
      <x:color rgb="FFFFFFFF"/>
      <x:name val="Noto Sans JP"/>
    </x:font>
    <x:font>
      <x:b/>
      <x:sz val="11"/>
      <x:color rgb="FF173A5E"/>
      <x:name val="Noto Sans JP"/>
    </x:font>
    <x:font>
      <x:sz val="11"/>
      <x:color rgb="FF243447"/>
      <x:name val="Noto Sans JP"/>
    </x:font>
    <x:font>
      <x:b/>
      <x:sz val="12"/>
      <x:color rgb="FF243447"/>
      <x:name val="Noto Sans JP"/>
    </x:font>
    <x:font>
      <x:b/>
      <x:sz val="15"/>
      <x:color rgb="FFFFFFFF"/>
      <x:name val="Noto Sans JP"/>
    </x:font>
    <x:font>
      <x:sz val="9"/>
      <x:color rgb="FF243447"/>
      <x:name val="Noto Sans JP"/>
    </x:font>
  </x:fonts>
  <x:fills count="10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F5F9FF"/>
      </x:patternFill>
    </x:fill>
    <x:fill>
      <x:patternFill patternType="solid">
        <x:fgColor rgb="FF2F6FDB"/>
      </x:patternFill>
    </x:fill>
    <x:fill>
      <x:patternFill patternType="solid">
        <x:fgColor rgb="FFF4F6F8"/>
      </x:patternFill>
    </x:fill>
    <x:fill>
      <x:patternFill patternType="solid">
        <x:fgColor rgb="FFFFF3C4"/>
      </x:patternFill>
    </x:fill>
    <x:fill>
      <x:patternFill patternType="solid">
        <x:fgColor rgb="FFFFFBEA"/>
      </x:patternFill>
    </x:fill>
    <x:fill>
      <x:patternFill patternType="solid">
        <x:fgColor rgb="FFEAF3FF"/>
      </x:patternFill>
    </x:fill>
    <x:fill>
      <x:patternFill patternType="solid">
        <x:fgColor rgb="FFE8F5EC"/>
      </x:patternFill>
    </x:fill>
  </x:fills>
  <x:borders count="2">
    <x:border/>
    <x:border/>
  </x:borders>
  <x:cellStyleXfs count="1">
    <x:xf numFmtId="0" fontId="0" fillId="0" borderId="0"/>
  </x:cellStyleXfs>
  <x:cellXfs count="1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horizontal="center"/>
    </x:xf>
    <x:xf numFmtId="0" fontId="4" fillId="8" borderId="1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horizontal="center"/>
    </x:xf>
    <x:xf numFmtId="0" fontId="6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horizontal="center"/>
    </x:xf>
    <x:xf numFmtId="0" fontId="6" fillId="9" borderId="1" xfId="0" applyNumberFormat="1" applyFont="1" applyFill="1" applyBorder="1" applyAlignment="1">
      <x:alignment horizontal="center" vertical="center"/>
    </x:xf>
    <x:xf numFmtId="202" fontId="6" fillId="9" borderId="0" xfId="0" applyNumberFormat="1" applyFont="1" applyFill="1" applyBorder="1" applyAlignment="1">
      <x:alignment horizontal="center" vertical="center"/>
    </x:xf>
    <x:xf numFmtId="202" fontId="6" fillId="9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horizontal="right"/>
    </x:xf>
    <x:xf numFmtId="0" fontId="5" fillId="6" borderId="0" xfId="0" applyNumberFormat="1" applyFont="1" applyFill="1" applyBorder="1" applyAlignment="1">
      <x:alignment horizontal="right" vertical="center"/>
    </x:xf>
    <x:xf numFmtId="0" fontId="5" fillId="6" borderId="1" xfId="0" applyNumberFormat="1" applyFont="1" applyFill="1" applyBorder="1" applyAlignment="1">
      <x:alignment horizontal="right"/>
    </x:xf>
    <x:xf numFmtId="0" fontId="5" fillId="6" borderId="1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right"/>
    </x:xf>
    <x:xf numFmtId="0" fontId="4" fillId="5" borderId="1" xfId="0" applyNumberFormat="1" applyFont="1" applyFill="1" applyBorder="1" applyAlignment="1">
      <x:alignment horizontal="right"/>
    </x:xf>
    <x:xf numFmtId="201" fontId="5" fillId="6" borderId="0" xfId="0" applyNumberFormat="1" applyFont="1" applyFill="1" applyBorder="1" applyAlignment="1">
      <x:alignment horizontal="right" vertical="center"/>
    </x:xf>
    <x:xf numFmtId="201" fontId="4" fillId="5" borderId="0" xfId="0" applyNumberFormat="1" applyFont="1" applyFill="1" applyBorder="1" applyAlignment="1">
      <x:alignment horizontal="right"/>
    </x:xf>
    <x:xf numFmtId="201" fontId="5" fillId="6" borderId="1" xfId="0" applyNumberFormat="1" applyFont="1" applyFill="1" applyBorder="1" applyAlignment="1">
      <x:alignment horizontal="right" vertical="center"/>
    </x:xf>
    <x:xf numFmtId="201" fontId="4" fillId="5" borderId="1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4" fillId="5" borderId="0" xfId="0" applyNumberFormat="1" applyFont="1" applyFill="1" applyBorder="1" applyAlignment="1">
      <x:alignment horizontal="right"/>
    </x:xf>
    <x:xf numFmtId="202" fontId="4" fillId="5" borderId="1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center" vertical="top"/>
    </x:xf>
    <x:xf numFmtId="0" fontId="4" fillId="3" borderId="1" xfId="0" applyNumberFormat="1" applyFont="1" applyFill="1" applyBorder="1" applyAlignment="1">
      <x:alignment horizontal="center" vertical="top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c6c5d6f014c7b" /><Relationship Type="http://schemas.openxmlformats.org/officeDocument/2006/relationships/theme" Target="/xl/theme/theme1.xml" Id="R9309bb1258ab4e45" /><Relationship Type="http://schemas.openxmlformats.org/officeDocument/2006/relationships/sharedStrings" Target="/xl/sharedStrings.xml" Id="R5ed573d3dd8847d0" /><Relationship Type="http://schemas.openxmlformats.org/officeDocument/2006/relationships/worksheet" Target="/xl/worksheets/sheet1.xml" Id="R4aa47f09445c4991" /><Relationship Type="http://schemas.openxmlformats.org/officeDocument/2006/relationships/worksheet" Target="/xl/worksheets/sheet2.xml" Id="R0c84c33ffa47411d" /><Relationship Type="http://schemas.openxmlformats.org/officeDocument/2006/relationships/worksheet" Target="/xl/worksheets/sheet3.xml" Id="R871345d7296248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44" hidden="0" customWidth="1"/>
    <x:col min="4" max="4" width="18" hidden="0" customWidth="1"/>
    <x:col min="5" max="5" width="12" hidden="0" customWidth="1"/>
  </x:cols>
  <x:sheetData>
    <x:row r="1" ht="34" customHeight="1">
      <x:c r="A1" s="5" t="str">
        <x:v>サイヨミ｜採用KPI月次管理シート V2</x:v>
      </x:c>
      <x:c r="B1" s="5"/>
      <x:c r="C1" s="5"/>
      <x:c r="D1" s="5"/>
      <x:c r="E1" s="5"/>
    </x:row>
    <x:row r="2" ht="38" customHeight="1">
      <x:c r="A2" s="13" t="str">
        <x:v>毎月の採用実績を記録し、「どこで詰まったか → なぜか → 次に何を変えるか」まで残すための運用シートです。</x:v>
      </x:c>
      <x:c r="B2" s="13"/>
      <x:c r="C2" s="13"/>
      <x:c r="D2" s="13"/>
      <x:c r="E2" s="13"/>
    </x:row>
    <x:row r="4">
      <x:c r="A4" s="21" t="str">
        <x:v>手順</x:v>
      </x:c>
      <x:c r="B4" s="21" t="str">
        <x:v>やること</x:v>
      </x:c>
      <x:c r="C4" s="21" t="str">
        <x:v>実務上のポイント</x:v>
      </x:c>
      <x:c r="D4" s="21" t="str">
        <x:v>入力場所</x:v>
      </x:c>
      <x:c r="E4" s="21" t="str">
        <x:v>頻度</x:v>
      </x:c>
    </x:row>
    <x:row r="5">
      <x:c r="A5" s="28" t="str">
        <x:v>1</x:v>
      </x:c>
      <x:c r="B5" s="28" t="str">
        <x:v>対象ポジションと採用目標を設定</x:v>
      </x:c>
      <x:c r="C5" s="28" t="str">
        <x:v>原則、1ポジションにつき1ファイル（または複製シート）で管理します。</x:v>
      </x:c>
      <x:c r="D5" s="28" t="str">
        <x:v>月次KPI 上部</x:v>
      </x:c>
      <x:c r="E5" s="28" t="str">
        <x:v>開始時</x:v>
      </x:c>
    </x:row>
    <x:row r="6">
      <x:c r="A6" s="28" t="str">
        <x:v>2</x:v>
      </x:c>
      <x:c r="B6" s="28" t="str">
        <x:v>月末に当月発生件数を入力</x:v>
      </x:c>
      <x:c r="C6" s="28" t="str">
        <x:v>表示・閲覧・応募・書類通過・一次面接・内定・内定承諾を入力します。</x:v>
      </x:c>
      <x:c r="D6" s="28" t="str">
        <x:v>件数入力</x:v>
      </x:c>
      <x:c r="E6" s="28" t="str">
        <x:v>毎月</x:v>
      </x:c>
    </x:row>
    <x:row r="7">
      <x:c r="A7" s="28" t="str">
        <x:v>3</x:v>
      </x:c>
      <x:c r="B7" s="28" t="str">
        <x:v>参考歩留まりを確認</x:v>
      </x:c>
      <x:c r="C7" s="28" t="str">
        <x:v>同月に発生した件数同士の比率です。候補者コホートの厳密なCVRではありません。</x:v>
      </x:c>
      <x:c r="D7" s="28" t="str">
        <x:v>参考歩留まり</x:v>
      </x:c>
      <x:c r="E7" s="28" t="str">
        <x:v>毎月</x:v>
      </x:c>
    </x:row>
    <x:row r="8">
      <x:c r="A8" s="28" t="str">
        <x:v>4</x:v>
      </x:c>
      <x:c r="B8" s="28" t="str">
        <x:v>最も気になる工程を1つ選ぶ</x:v>
      </x:c>
      <x:c r="C8" s="28" t="str">
        <x:v>数字が低いだけでなく、前月から大きく変化した工程も確認します。</x:v>
      </x:c>
      <x:c r="D8" s="28" t="str">
        <x:v>月次振り返り</x:v>
      </x:c>
      <x:c r="E8" s="28" t="str">
        <x:v>毎月</x:v>
      </x:c>
    </x:row>
    <x:row r="9">
      <x:c r="A9" s="28" t="str">
        <x:v>5</x:v>
      </x:c>
      <x:c r="B9" s="28" t="str">
        <x:v>事実 → 仮説 → 改善を記録</x:v>
      </x:c>
      <x:c r="C9" s="28" t="str">
        <x:v>原因を断定せず、まず事実と仮説を分けます。改善アクションは1〜2個に絞ります。</x:v>
      </x:c>
      <x:c r="D9" s="28" t="str">
        <x:v>月次振り返り</x:v>
      </x:c>
      <x:c r="E9" s="28" t="str">
        <x:v>毎月</x:v>
      </x:c>
    </x:row>
    <x:row r="10">
      <x:c r="A10" s="28" t="str">
        <x:v>6</x:v>
      </x:c>
      <x:c r="B10" s="28" t="str">
        <x:v>翌月に結果を振り返る</x:v>
      </x:c>
      <x:c r="C10" s="28" t="str">
        <x:v>続ける・修正する・やめるを判断し、改善を積み上げます。</x:v>
      </x:c>
      <x:c r="D10" s="28" t="str">
        <x:v>月次振り返り</x:v>
      </x:c>
      <x:c r="E10" s="28" t="str">
        <x:v>翌月</x:v>
      </x:c>
    </x:row>
    <x:row r="13">
      <x:c r="A13" s="33" t="str">
        <x:v>このシートでしないこと</x:v>
      </x:c>
      <x:c r="B13" s="33"/>
      <x:c r="C13" s="33"/>
      <x:c r="D13" s="33"/>
      <x:c r="E13" s="33"/>
    </x:row>
    <x:row r="14">
      <x:c r="A14" s="13" t="str">
        <x:v>必要応募数の逆算、採用コスト計算、求人票診断、チャネル別の詳細比較は扱いません。それぞれ専用ツール／別シートに分け、月次KPI管理は「記録・振り返り・改善」に集中します。</x:v>
      </x:c>
      <x:c r="B14" s="13"/>
      <x:c r="C14" s="13"/>
      <x:c r="D14" s="13"/>
      <x:c r="E14" s="13"/>
    </x:row>
    <x:row r="15">
      <x:c r="A15" s="13"/>
      <x:c r="B15" s="13"/>
      <x:c r="C15" s="13"/>
      <x:c r="D15" s="13"/>
      <x:c r="E15" s="13"/>
    </x:row>
    <x:row r="17">
      <x:c r="A17" s="37" t="str">
        <x:v>重要：歩留まりの読み方</x:v>
      </x:c>
      <x:c r="B17" s="37"/>
      <x:c r="C17" s="37"/>
      <x:c r="D17" s="37"/>
      <x:c r="E17" s="37"/>
    </x:row>
    <x:row r="18">
      <x:c r="A18" s="43" t="str">
        <x:v>このファイルの月次歩留まりは「当月に発生した件数」を使った参考値です。例：9月の一次面接には8月応募者が含まれる場合があります。候補者ごとの厳密な選考CVRを確認したい場合は、ATS等で応募月（コホート）単位に集計してください。</x:v>
      </x:c>
      <x:c r="B18" s="43"/>
      <x:c r="C18" s="43"/>
      <x:c r="D18" s="43"/>
      <x:c r="E18" s="43"/>
    </x:row>
    <x:row r="19">
      <x:c r="A19" s="43"/>
      <x:c r="B19" s="43"/>
      <x:c r="C19" s="43"/>
      <x:c r="D19" s="43"/>
      <x:c r="E19" s="43"/>
    </x:row>
    <x:row r="20">
      <x:c r="A20" s="43"/>
      <x:c r="B20" s="43"/>
      <x:c r="C20" s="43"/>
      <x:c r="D20" s="43"/>
      <x:c r="E20" s="43"/>
    </x:row>
  </x:sheetData>
  <x:mergeCells>
    <x:mergeCell ref="A1:E1"/>
    <x:mergeCell ref="A2:E2"/>
    <x:mergeCell ref="A13:E13"/>
    <x:mergeCell ref="A14:E15"/>
    <x:mergeCell ref="A17:E17"/>
    <x:mergeCell ref="A18:E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6" hidden="0" customWidth="1"/>
    <x:col min="3" max="3" width="18" hidden="0" customWidth="1"/>
    <x:col min="4" max="4" width="26" hidden="0" customWidth="1"/>
    <x:col min="5" max="5" width="30" hidden="0" customWidth="1"/>
    <x:col min="6" max="6" width="14" hidden="0" customWidth="1"/>
    <x:col min="7" max="7" width="14" hidden="0" customWidth="1"/>
    <x:col min="8" max="8" width="26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サイヨミ｜採用KPI月次管理シート V2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48" t="str">
        <x:v>対象ポジション</x:v>
      </x:c>
      <x:c r="B3" s="52" t="str"/>
      <x:c r="C3" s="48" t="str">
        <x:v>対象年</x:v>
      </x:c>
      <x:c r="D3" s="58" t="n">
        <x:v>2026</x:v>
      </x:c>
      <x:c r="E3" s="48" t="str">
        <x:v>採用目標人数</x:v>
      </x:c>
      <x:c r="F3" s="58" t="str"/>
      <x:c r="G3" s="48" t="str">
        <x:v>現在充足人数</x:v>
      </x:c>
      <x:c r="H3" s="58" t="str"/>
      <x:c r="I3" s="48" t="str">
        <x:v>採用期限</x:v>
      </x:c>
      <x:c r="J3" s="56" t="str"/>
    </x:row>
    <x:row r="4">
      <x:c r="A4" s="48" t="str">
        <x:v>主な採用チャネル</x:v>
      </x:c>
      <x:c r="B4" s="52" t="str"/>
      <x:c r="C4" s="48" t="str">
        <x:v>更新担当</x:v>
      </x:c>
      <x:c r="D4" s="52" t="str"/>
      <x:c r="E4" s="48" t="str">
        <x:v>メモ</x:v>
      </x:c>
      <x:c r="F4" s="52" t="str"/>
      <x:c r="G4" s="52" t="str"/>
      <x:c r="H4" s="52" t="str"/>
      <x:c r="I4" s="52" t="str"/>
      <x:c r="J4" s="52" t="str"/>
    </x:row>
    <x:row r="6">
      <x:c r="A6" s="63" t="str">
        <x:v>採用目標人数</x:v>
      </x:c>
      <x:c r="B6" s="71" t="str">
        <x:f>IF(F3="","",F3)</x:f>
      </x:c>
      <x:c r="C6" s="63" t="str">
        <x:v>現在充足人数</x:v>
      </x:c>
      <x:c r="D6" s="71" t="str">
        <x:f>IF(H3="","",H3)</x:f>
      </x:c>
      <x:c r="E6" s="63" t="str">
        <x:v>残り人数</x:v>
      </x:c>
      <x:c r="F6" s="71" t="str">
        <x:f>IF(OR(F3="",H3=""),"",MAX(F3-H3,0))</x:f>
      </x:c>
      <x:c r="G6" s="63" t="str">
        <x:v>年間内定承諾数</x:v>
      </x:c>
      <x:c r="H6" s="71" t="n">
        <x:f>J23</x:f>
        <x:v>0</x:v>
      </x:c>
      <x:c r="I6" s="63" t="str">
        <x:v>目標進捗率</x:v>
      </x:c>
      <x:c r="J6" s="76" t="str">
        <x:f>IFERROR(H3/F3,"")</x:f>
      </x:c>
    </x:row>
    <x:row r="8">
      <x:c r="A8" s="19" t="str">
        <x:v>① 月次件数｜黄色セルに当月の発生件数を入力</x:v>
      </x:c>
      <x:c r="B8" s="19"/>
      <x:c r="C8" s="19"/>
      <x:c r="D8" s="19"/>
      <x:c r="E8" s="19"/>
      <x:c r="F8" s="19"/>
      <x:c r="G8" s="19"/>
      <x:c r="H8" s="19"/>
      <x:c r="I8" s="19"/>
      <x:c r="J8" s="19"/>
    </x:row>
    <x:row r="10" ht="32" customHeight="1">
      <x:c r="A10" s="81" t="str">
        <x:v>月</x:v>
      </x:c>
      <x:c r="B10" s="81" t="str">
        <x:v>表示数</x:v>
      </x:c>
      <x:c r="C10" s="81" t="str">
        <x:v>求人閲覧数</x:v>
      </x:c>
      <x:c r="D10" s="81" t="str">
        <x:v>応募開始数</x:v>
      </x:c>
      <x:c r="E10" s="81" t="str">
        <x:v>応募完了数</x:v>
      </x:c>
      <x:c r="F10" s="81" t="str">
        <x:v>有効応募数</x:v>
      </x:c>
      <x:c r="G10" s="81" t="str">
        <x:v>書類通過数</x:v>
      </x:c>
      <x:c r="H10" s="81" t="str">
        <x:v>一次面接実施数</x:v>
      </x:c>
      <x:c r="I10" s="81" t="str">
        <x:v>内定数</x:v>
      </x:c>
      <x:c r="J10" s="81" t="str">
        <x:v>内定承諾数</x:v>
      </x:c>
    </x:row>
    <x:row r="11">
      <x:c r="A11" s="91" t="str">
        <x:v>1月</x:v>
      </x:c>
      <x:c r="B11" s="96"/>
      <x:c r="C11" s="96"/>
      <x:c r="D11" s="96"/>
      <x:c r="E11" s="96"/>
      <x:c r="F11" s="96"/>
      <x:c r="G11" s="96"/>
      <x:c r="H11" s="96"/>
      <x:c r="I11" s="96"/>
      <x:c r="J11" s="96"/>
    </x:row>
    <x:row r="12">
      <x:c r="A12" s="91" t="str">
        <x:v>2月</x:v>
      </x:c>
      <x:c r="B12" s="96"/>
      <x:c r="C12" s="96"/>
      <x:c r="D12" s="96"/>
      <x:c r="E12" s="96"/>
      <x:c r="F12" s="96"/>
      <x:c r="G12" s="96"/>
      <x:c r="H12" s="96"/>
      <x:c r="I12" s="96"/>
      <x:c r="J12" s="96"/>
    </x:row>
    <x:row r="13">
      <x:c r="A13" s="91" t="str">
        <x:v>3月</x:v>
      </x:c>
      <x:c r="B13" s="96"/>
      <x:c r="C13" s="96"/>
      <x:c r="D13" s="96"/>
      <x:c r="E13" s="96"/>
      <x:c r="F13" s="96"/>
      <x:c r="G13" s="96"/>
      <x:c r="H13" s="96"/>
      <x:c r="I13" s="96"/>
      <x:c r="J13" s="96"/>
    </x:row>
    <x:row r="14">
      <x:c r="A14" s="91" t="str">
        <x:v>4月</x:v>
      </x:c>
      <x:c r="B14" s="96"/>
      <x:c r="C14" s="96"/>
      <x:c r="D14" s="96"/>
      <x:c r="E14" s="96"/>
      <x:c r="F14" s="96"/>
      <x:c r="G14" s="96"/>
      <x:c r="H14" s="96"/>
      <x:c r="I14" s="96"/>
      <x:c r="J14" s="96"/>
    </x:row>
    <x:row r="15">
      <x:c r="A15" s="91" t="str">
        <x:v>5月</x:v>
      </x:c>
      <x:c r="B15" s="96"/>
      <x:c r="C15" s="96"/>
      <x:c r="D15" s="96"/>
      <x:c r="E15" s="96"/>
      <x:c r="F15" s="96"/>
      <x:c r="G15" s="96"/>
      <x:c r="H15" s="96"/>
      <x:c r="I15" s="96"/>
      <x:c r="J15" s="96"/>
    </x:row>
    <x:row r="16">
      <x:c r="A16" s="91" t="str">
        <x:v>6月</x:v>
      </x:c>
      <x:c r="B16" s="96"/>
      <x:c r="C16" s="96"/>
      <x:c r="D16" s="96"/>
      <x:c r="E16" s="96"/>
      <x:c r="F16" s="96"/>
      <x:c r="G16" s="96"/>
      <x:c r="H16" s="96"/>
      <x:c r="I16" s="96"/>
      <x:c r="J16" s="96"/>
    </x:row>
    <x:row r="17">
      <x:c r="A17" s="91" t="str">
        <x:v>7月</x:v>
      </x:c>
      <x:c r="B17" s="96"/>
      <x:c r="C17" s="96"/>
      <x:c r="D17" s="96"/>
      <x:c r="E17" s="96"/>
      <x:c r="F17" s="96"/>
      <x:c r="G17" s="96"/>
      <x:c r="H17" s="96"/>
      <x:c r="I17" s="96"/>
      <x:c r="J17" s="96"/>
    </x:row>
    <x:row r="18">
      <x:c r="A18" s="91" t="str">
        <x:v>8月</x:v>
      </x:c>
      <x:c r="B18" s="96"/>
      <x:c r="C18" s="96"/>
      <x:c r="D18" s="96"/>
      <x:c r="E18" s="96"/>
      <x:c r="F18" s="96"/>
      <x:c r="G18" s="96"/>
      <x:c r="H18" s="96"/>
      <x:c r="I18" s="96"/>
      <x:c r="J18" s="96"/>
    </x:row>
    <x:row r="19">
      <x:c r="A19" s="91" t="str">
        <x:v>9月</x:v>
      </x:c>
      <x:c r="B19" s="96"/>
      <x:c r="C19" s="96"/>
      <x:c r="D19" s="96"/>
      <x:c r="E19" s="96"/>
      <x:c r="F19" s="96"/>
      <x:c r="G19" s="96"/>
      <x:c r="H19" s="96"/>
      <x:c r="I19" s="96"/>
      <x:c r="J19" s="96"/>
    </x:row>
    <x:row r="20">
      <x:c r="A20" s="91" t="str">
        <x:v>10月</x:v>
      </x:c>
      <x:c r="B20" s="96"/>
      <x:c r="C20" s="96"/>
      <x:c r="D20" s="96"/>
      <x:c r="E20" s="96"/>
      <x:c r="F20" s="96"/>
      <x:c r="G20" s="96"/>
      <x:c r="H20" s="96"/>
      <x:c r="I20" s="96"/>
      <x:c r="J20" s="96"/>
    </x:row>
    <x:row r="21">
      <x:c r="A21" s="91" t="str">
        <x:v>11月</x:v>
      </x:c>
      <x:c r="B21" s="96"/>
      <x:c r="C21" s="96"/>
      <x:c r="D21" s="96"/>
      <x:c r="E21" s="96"/>
      <x:c r="F21" s="96"/>
      <x:c r="G21" s="96"/>
      <x:c r="H21" s="96"/>
      <x:c r="I21" s="96"/>
      <x:c r="J21" s="96"/>
    </x:row>
    <x:row r="22">
      <x:c r="A22" s="91" t="str">
        <x:v>12月</x:v>
      </x:c>
      <x:c r="B22" s="96"/>
      <x:c r="C22" s="96"/>
      <x:c r="D22" s="96"/>
      <x:c r="E22" s="96"/>
      <x:c r="F22" s="96"/>
      <x:c r="G22" s="96"/>
      <x:c r="H22" s="96"/>
      <x:c r="I22" s="96"/>
      <x:c r="J22" s="96"/>
    </x:row>
    <x:row r="23">
      <x:c r="A23" s="94" t="str">
        <x:v>年間合計</x:v>
      </x:c>
      <x:c r="B23" s="97" t="n">
        <x:f>SUM(B11:B22)</x:f>
        <x:v>0</x:v>
      </x:c>
      <x:c r="C23" s="97" t="n">
        <x:f>SUM(C11:C22)</x:f>
        <x:v>0</x:v>
      </x:c>
      <x:c r="D23" s="97" t="n">
        <x:f>SUM(D11:D22)</x:f>
        <x:v>0</x:v>
      </x:c>
      <x:c r="E23" s="97" t="n">
        <x:f>SUM(E11:E22)</x:f>
        <x:v>0</x:v>
      </x:c>
      <x:c r="F23" s="97" t="n">
        <x:f>SUM(F11:F22)</x:f>
        <x:v>0</x:v>
      </x:c>
      <x:c r="G23" s="97" t="n">
        <x:f>SUM(G11:G22)</x:f>
        <x:v>0</x:v>
      </x:c>
      <x:c r="H23" s="97" t="n">
        <x:f>SUM(H11:H22)</x:f>
        <x:v>0</x:v>
      </x:c>
      <x:c r="I23" s="97" t="n">
        <x:f>SUM(I11:I22)</x:f>
        <x:v>0</x:v>
      </x:c>
      <x:c r="J23" s="97" t="n">
        <x:f>SUM(J11:J22)</x:f>
        <x:v>0</x:v>
      </x:c>
    </x:row>
    <x:row r="25">
      <x:c r="A25" s="100" t="str">
        <x:v>② 参考歩留まり｜当月発生ベースの参考値（厳密な候補者コホートCVRではありません）</x:v>
      </x:c>
      <x:c r="B25" s="100"/>
      <x:c r="C25" s="100"/>
      <x:c r="D25" s="100"/>
      <x:c r="E25" s="100"/>
      <x:c r="F25" s="100"/>
      <x:c r="G25" s="100"/>
      <x:c r="H25" s="100"/>
      <x:c r="I25" s="100"/>
    </x:row>
    <x:row r="27" ht="32" customHeight="1">
      <x:c r="A27" s="81" t="str">
        <x:v>月</x:v>
      </x:c>
      <x:c r="B27" s="81" t="str">
        <x:v>閲覧率</x:v>
      </x:c>
      <x:c r="C27" s="81" t="str">
        <x:v>応募開始率</x:v>
      </x:c>
      <x:c r="D27" s="81" t="str">
        <x:v>応募完了率</x:v>
      </x:c>
      <x:c r="E27" s="81" t="str">
        <x:v>有効応募率</x:v>
      </x:c>
      <x:c r="F27" s="81" t="str">
        <x:v>書類通過率</x:v>
      </x:c>
      <x:c r="G27" s="81" t="str">
        <x:v>一次面接化率</x:v>
      </x:c>
      <x:c r="H27" s="81" t="str">
        <x:v>内定率</x:v>
      </x:c>
      <x:c r="I27" s="81" t="str">
        <x:v>内定承諾率</x:v>
      </x:c>
    </x:row>
    <x:row r="28">
      <x:c r="A28" s="91" t="str">
        <x:v>1月</x:v>
      </x:c>
      <x:c r="B28" s="102" t="str">
        <x:f>IFERROR(C11/B11,"")</x:f>
      </x:c>
      <x:c r="C28" s="102" t="str">
        <x:f>IFERROR(D11/C11,"")</x:f>
      </x:c>
      <x:c r="D28" s="102" t="str">
        <x:f>IFERROR(E11/D11,"")</x:f>
      </x:c>
      <x:c r="E28" s="102" t="str">
        <x:f>IFERROR(F11/E11,"")</x:f>
      </x:c>
      <x:c r="F28" s="102" t="str">
        <x:f>IFERROR(G11/F11,"")</x:f>
      </x:c>
      <x:c r="G28" s="102" t="str">
        <x:f>IFERROR(H11/G11,"")</x:f>
      </x:c>
      <x:c r="H28" s="102" t="str">
        <x:f>IFERROR(I11/H11,"")</x:f>
      </x:c>
      <x:c r="I28" s="102" t="str">
        <x:f>IFERROR(J11/I11,"")</x:f>
      </x:c>
    </x:row>
    <x:row r="29">
      <x:c r="A29" s="91" t="str">
        <x:v>2月</x:v>
      </x:c>
      <x:c r="B29" s="102" t="str">
        <x:f>IFERROR(C12/B12,"")</x:f>
      </x:c>
      <x:c r="C29" s="102" t="str">
        <x:f>IFERROR(D12/C12,"")</x:f>
      </x:c>
      <x:c r="D29" s="102" t="str">
        <x:f>IFERROR(E12/D12,"")</x:f>
      </x:c>
      <x:c r="E29" s="102" t="str">
        <x:f>IFERROR(F12/E12,"")</x:f>
      </x:c>
      <x:c r="F29" s="102" t="str">
        <x:f>IFERROR(G12/F12,"")</x:f>
      </x:c>
      <x:c r="G29" s="102" t="str">
        <x:f>IFERROR(H12/G12,"")</x:f>
      </x:c>
      <x:c r="H29" s="102" t="str">
        <x:f>IFERROR(I12/H12,"")</x:f>
      </x:c>
      <x:c r="I29" s="102" t="str">
        <x:f>IFERROR(J12/I12,"")</x:f>
      </x:c>
    </x:row>
    <x:row r="30">
      <x:c r="A30" s="91" t="str">
        <x:v>3月</x:v>
      </x:c>
      <x:c r="B30" s="102" t="str">
        <x:f>IFERROR(C13/B13,"")</x:f>
      </x:c>
      <x:c r="C30" s="102" t="str">
        <x:f>IFERROR(D13/C13,"")</x:f>
      </x:c>
      <x:c r="D30" s="102" t="str">
        <x:f>IFERROR(E13/D13,"")</x:f>
      </x:c>
      <x:c r="E30" s="102" t="str">
        <x:f>IFERROR(F13/E13,"")</x:f>
      </x:c>
      <x:c r="F30" s="102" t="str">
        <x:f>IFERROR(G13/F13,"")</x:f>
      </x:c>
      <x:c r="G30" s="102" t="str">
        <x:f>IFERROR(H13/G13,"")</x:f>
      </x:c>
      <x:c r="H30" s="102" t="str">
        <x:f>IFERROR(I13/H13,"")</x:f>
      </x:c>
      <x:c r="I30" s="102" t="str">
        <x:f>IFERROR(J13/I13,"")</x:f>
      </x:c>
    </x:row>
    <x:row r="31">
      <x:c r="A31" s="91" t="str">
        <x:v>4月</x:v>
      </x:c>
      <x:c r="B31" s="102" t="str">
        <x:f>IFERROR(C14/B14,"")</x:f>
      </x:c>
      <x:c r="C31" s="102" t="str">
        <x:f>IFERROR(D14/C14,"")</x:f>
      </x:c>
      <x:c r="D31" s="102" t="str">
        <x:f>IFERROR(E14/D14,"")</x:f>
      </x:c>
      <x:c r="E31" s="102" t="str">
        <x:f>IFERROR(F14/E14,"")</x:f>
      </x:c>
      <x:c r="F31" s="102" t="str">
        <x:f>IFERROR(G14/F14,"")</x:f>
      </x:c>
      <x:c r="G31" s="102" t="str">
        <x:f>IFERROR(H14/G14,"")</x:f>
      </x:c>
      <x:c r="H31" s="102" t="str">
        <x:f>IFERROR(I14/H14,"")</x:f>
      </x:c>
      <x:c r="I31" s="102" t="str">
        <x:f>IFERROR(J14/I14,"")</x:f>
      </x:c>
    </x:row>
    <x:row r="32">
      <x:c r="A32" s="91" t="str">
        <x:v>5月</x:v>
      </x:c>
      <x:c r="B32" s="102" t="str">
        <x:f>IFERROR(C15/B15,"")</x:f>
      </x:c>
      <x:c r="C32" s="102" t="str">
        <x:f>IFERROR(D15/C15,"")</x:f>
      </x:c>
      <x:c r="D32" s="102" t="str">
        <x:f>IFERROR(E15/D15,"")</x:f>
      </x:c>
      <x:c r="E32" s="102" t="str">
        <x:f>IFERROR(F15/E15,"")</x:f>
      </x:c>
      <x:c r="F32" s="102" t="str">
        <x:f>IFERROR(G15/F15,"")</x:f>
      </x:c>
      <x:c r="G32" s="102" t="str">
        <x:f>IFERROR(H15/G15,"")</x:f>
      </x:c>
      <x:c r="H32" s="102" t="str">
        <x:f>IFERROR(I15/H15,"")</x:f>
      </x:c>
      <x:c r="I32" s="102" t="str">
        <x:f>IFERROR(J15/I15,"")</x:f>
      </x:c>
    </x:row>
    <x:row r="33">
      <x:c r="A33" s="91" t="str">
        <x:v>6月</x:v>
      </x:c>
      <x:c r="B33" s="102" t="str">
        <x:f>IFERROR(C16/B16,"")</x:f>
      </x:c>
      <x:c r="C33" s="102" t="str">
        <x:f>IFERROR(D16/C16,"")</x:f>
      </x:c>
      <x:c r="D33" s="102" t="str">
        <x:f>IFERROR(E16/D16,"")</x:f>
      </x:c>
      <x:c r="E33" s="102" t="str">
        <x:f>IFERROR(F16/E16,"")</x:f>
      </x:c>
      <x:c r="F33" s="102" t="str">
        <x:f>IFERROR(G16/F16,"")</x:f>
      </x:c>
      <x:c r="G33" s="102" t="str">
        <x:f>IFERROR(H16/G16,"")</x:f>
      </x:c>
      <x:c r="H33" s="102" t="str">
        <x:f>IFERROR(I16/H16,"")</x:f>
      </x:c>
      <x:c r="I33" s="102" t="str">
        <x:f>IFERROR(J16/I16,"")</x:f>
      </x:c>
    </x:row>
    <x:row r="34">
      <x:c r="A34" s="91" t="str">
        <x:v>7月</x:v>
      </x:c>
      <x:c r="B34" s="102" t="str">
        <x:f>IFERROR(C17/B17,"")</x:f>
      </x:c>
      <x:c r="C34" s="102" t="str">
        <x:f>IFERROR(D17/C17,"")</x:f>
      </x:c>
      <x:c r="D34" s="102" t="str">
        <x:f>IFERROR(E17/D17,"")</x:f>
      </x:c>
      <x:c r="E34" s="102" t="str">
        <x:f>IFERROR(F17/E17,"")</x:f>
      </x:c>
      <x:c r="F34" s="102" t="str">
        <x:f>IFERROR(G17/F17,"")</x:f>
      </x:c>
      <x:c r="G34" s="102" t="str">
        <x:f>IFERROR(H17/G17,"")</x:f>
      </x:c>
      <x:c r="H34" s="102" t="str">
        <x:f>IFERROR(I17/H17,"")</x:f>
      </x:c>
      <x:c r="I34" s="102" t="str">
        <x:f>IFERROR(J17/I17,"")</x:f>
      </x:c>
    </x:row>
    <x:row r="35">
      <x:c r="A35" s="91" t="str">
        <x:v>8月</x:v>
      </x:c>
      <x:c r="B35" s="102" t="str">
        <x:f>IFERROR(C18/B18,"")</x:f>
      </x:c>
      <x:c r="C35" s="102" t="str">
        <x:f>IFERROR(D18/C18,"")</x:f>
      </x:c>
      <x:c r="D35" s="102" t="str">
        <x:f>IFERROR(E18/D18,"")</x:f>
      </x:c>
      <x:c r="E35" s="102" t="str">
        <x:f>IFERROR(F18/E18,"")</x:f>
      </x:c>
      <x:c r="F35" s="102" t="str">
        <x:f>IFERROR(G18/F18,"")</x:f>
      </x:c>
      <x:c r="G35" s="102" t="str">
        <x:f>IFERROR(H18/G18,"")</x:f>
      </x:c>
      <x:c r="H35" s="102" t="str">
        <x:f>IFERROR(I18/H18,"")</x:f>
      </x:c>
      <x:c r="I35" s="102" t="str">
        <x:f>IFERROR(J18/I18,"")</x:f>
      </x:c>
    </x:row>
    <x:row r="36">
      <x:c r="A36" s="91" t="str">
        <x:v>9月</x:v>
      </x:c>
      <x:c r="B36" s="102" t="str">
        <x:f>IFERROR(C19/B19,"")</x:f>
      </x:c>
      <x:c r="C36" s="102" t="str">
        <x:f>IFERROR(D19/C19,"")</x:f>
      </x:c>
      <x:c r="D36" s="102" t="str">
        <x:f>IFERROR(E19/D19,"")</x:f>
      </x:c>
      <x:c r="E36" s="102" t="str">
        <x:f>IFERROR(F19/E19,"")</x:f>
      </x:c>
      <x:c r="F36" s="102" t="str">
        <x:f>IFERROR(G19/F19,"")</x:f>
      </x:c>
      <x:c r="G36" s="102" t="str">
        <x:f>IFERROR(H19/G19,"")</x:f>
      </x:c>
      <x:c r="H36" s="102" t="str">
        <x:f>IFERROR(I19/H19,"")</x:f>
      </x:c>
      <x:c r="I36" s="102" t="str">
        <x:f>IFERROR(J19/I19,"")</x:f>
      </x:c>
    </x:row>
    <x:row r="37">
      <x:c r="A37" s="91" t="str">
        <x:v>10月</x:v>
      </x:c>
      <x:c r="B37" s="102" t="str">
        <x:f>IFERROR(C20/B20,"")</x:f>
      </x:c>
      <x:c r="C37" s="102" t="str">
        <x:f>IFERROR(D20/C20,"")</x:f>
      </x:c>
      <x:c r="D37" s="102" t="str">
        <x:f>IFERROR(E20/D20,"")</x:f>
      </x:c>
      <x:c r="E37" s="102" t="str">
        <x:f>IFERROR(F20/E20,"")</x:f>
      </x:c>
      <x:c r="F37" s="102" t="str">
        <x:f>IFERROR(G20/F20,"")</x:f>
      </x:c>
      <x:c r="G37" s="102" t="str">
        <x:f>IFERROR(H20/G20,"")</x:f>
      </x:c>
      <x:c r="H37" s="102" t="str">
        <x:f>IFERROR(I20/H20,"")</x:f>
      </x:c>
      <x:c r="I37" s="102" t="str">
        <x:f>IFERROR(J20/I20,"")</x:f>
      </x:c>
    </x:row>
    <x:row r="38">
      <x:c r="A38" s="91" t="str">
        <x:v>11月</x:v>
      </x:c>
      <x:c r="B38" s="102" t="str">
        <x:f>IFERROR(C21/B21,"")</x:f>
      </x:c>
      <x:c r="C38" s="102" t="str">
        <x:f>IFERROR(D21/C21,"")</x:f>
      </x:c>
      <x:c r="D38" s="102" t="str">
        <x:f>IFERROR(E21/D21,"")</x:f>
      </x:c>
      <x:c r="E38" s="102" t="str">
        <x:f>IFERROR(F21/E21,"")</x:f>
      </x:c>
      <x:c r="F38" s="102" t="str">
        <x:f>IFERROR(G21/F21,"")</x:f>
      </x:c>
      <x:c r="G38" s="102" t="str">
        <x:f>IFERROR(H21/G21,"")</x:f>
      </x:c>
      <x:c r="H38" s="102" t="str">
        <x:f>IFERROR(I21/H21,"")</x:f>
      </x:c>
      <x:c r="I38" s="102" t="str">
        <x:f>IFERROR(J21/I21,"")</x:f>
      </x:c>
    </x:row>
    <x:row r="39">
      <x:c r="A39" s="91" t="str">
        <x:v>12月</x:v>
      </x:c>
      <x:c r="B39" s="102" t="str">
        <x:f>IFERROR(C22/B22,"")</x:f>
      </x:c>
      <x:c r="C39" s="102" t="str">
        <x:f>IFERROR(D22/C22,"")</x:f>
      </x:c>
      <x:c r="D39" s="102" t="str">
        <x:f>IFERROR(E22/D22,"")</x:f>
      </x:c>
      <x:c r="E39" s="102" t="str">
        <x:f>IFERROR(F22/E22,"")</x:f>
      </x:c>
      <x:c r="F39" s="102" t="str">
        <x:f>IFERROR(G22/F22,"")</x:f>
      </x:c>
      <x:c r="G39" s="102" t="str">
        <x:f>IFERROR(H22/G22,"")</x:f>
      </x:c>
      <x:c r="H39" s="102" t="str">
        <x:f>IFERROR(I22/H22,"")</x:f>
      </x:c>
      <x:c r="I39" s="102" t="str">
        <x:f>IFERROR(J22/I22,"")</x:f>
      </x:c>
    </x:row>
    <x:row r="40">
      <x:c r="A40" s="94" t="str">
        <x:v>年間参考</x:v>
      </x:c>
      <x:c r="B40" s="104" t="str">
        <x:f>IFERROR(C23/B23,"")</x:f>
      </x:c>
      <x:c r="C40" s="104" t="str">
        <x:f>IFERROR(D23/C23,"")</x:f>
      </x:c>
      <x:c r="D40" s="104" t="str">
        <x:f>IFERROR(E23/D23,"")</x:f>
      </x:c>
      <x:c r="E40" s="104" t="str">
        <x:f>IFERROR(F23/E23,"")</x:f>
      </x:c>
      <x:c r="F40" s="104" t="str">
        <x:f>IFERROR(G23/F23,"")</x:f>
      </x:c>
      <x:c r="G40" s="104" t="str">
        <x:f>IFERROR(H23/G23,"")</x:f>
      </x:c>
      <x:c r="H40" s="104" t="str">
        <x:f>IFERROR(I23/H23,"")</x:f>
      </x:c>
      <x:c r="I40" s="104" t="str">
        <x:f>IFERROR(J23/I23,"")</x:f>
      </x:c>
    </x:row>
    <x:row r="42">
      <x:c r="A42" s="100" t="str">
        <x:v>③ 月次振り返り｜数字を見て終わらず、事実 → 仮説 → 改善アクションまで記録</x:v>
      </x:c>
      <x:c r="B42" s="100"/>
      <x:c r="C42" s="100"/>
      <x:c r="D42" s="100"/>
      <x:c r="E42" s="100"/>
      <x:c r="F42" s="100"/>
      <x:c r="G42" s="100"/>
      <x:c r="H42" s="100"/>
      <x:c r="I42" s="100"/>
    </x:row>
    <x:row r="44" ht="32" customHeight="1">
      <x:c r="A44" s="81" t="str">
        <x:v>月</x:v>
      </x:c>
      <x:c r="B44" s="81" t="str">
        <x:v>気になった工程</x:v>
      </x:c>
      <x:c r="C44" s="81" t="str">
        <x:v>事実・数値</x:v>
      </x:c>
      <x:c r="D44" s="81" t="str">
        <x:v>考えられる要因</x:v>
      </x:c>
      <x:c r="E44" s="81" t="str">
        <x:v>次月の改善アクション</x:v>
      </x:c>
      <x:c r="F44" s="81" t="str">
        <x:v>担当</x:v>
      </x:c>
      <x:c r="G44" s="81" t="str">
        <x:v>進捗</x:v>
      </x:c>
      <x:c r="H44" s="81" t="str">
        <x:v>振り返り・結果</x:v>
      </x:c>
      <x:c r="I44" s="81" t="str">
        <x:v>更新日</x:v>
      </x:c>
    </x:row>
    <x:row r="45" ht="48" customHeight="1">
      <x:c r="A45" s="106" t="str">
        <x:v>1月</x:v>
      </x:c>
      <x:c r="B45" s="108"/>
      <x:c r="C45" s="108"/>
      <x:c r="D45" s="108"/>
      <x:c r="E45" s="108"/>
      <x:c r="F45" s="108"/>
      <x:c r="G45" s="108"/>
      <x:c r="H45" s="108"/>
      <x:c r="I45" s="110"/>
    </x:row>
    <x:row r="46" ht="48" customHeight="1">
      <x:c r="A46" s="106" t="str">
        <x:v>2月</x:v>
      </x:c>
      <x:c r="B46" s="108"/>
      <x:c r="C46" s="108"/>
      <x:c r="D46" s="108"/>
      <x:c r="E46" s="108"/>
      <x:c r="F46" s="108"/>
      <x:c r="G46" s="108"/>
      <x:c r="H46" s="108"/>
      <x:c r="I46" s="110"/>
    </x:row>
    <x:row r="47" ht="48" customHeight="1">
      <x:c r="A47" s="106" t="str">
        <x:v>3月</x:v>
      </x:c>
      <x:c r="B47" s="108"/>
      <x:c r="C47" s="108"/>
      <x:c r="D47" s="108"/>
      <x:c r="E47" s="108"/>
      <x:c r="F47" s="108"/>
      <x:c r="G47" s="108"/>
      <x:c r="H47" s="108"/>
      <x:c r="I47" s="110"/>
    </x:row>
    <x:row r="48" ht="48" customHeight="1">
      <x:c r="A48" s="106" t="str">
        <x:v>4月</x:v>
      </x:c>
      <x:c r="B48" s="108"/>
      <x:c r="C48" s="108"/>
      <x:c r="D48" s="108"/>
      <x:c r="E48" s="108"/>
      <x:c r="F48" s="108"/>
      <x:c r="G48" s="108"/>
      <x:c r="H48" s="108"/>
      <x:c r="I48" s="110"/>
    </x:row>
    <x:row r="49" ht="48" customHeight="1">
      <x:c r="A49" s="106" t="str">
        <x:v>5月</x:v>
      </x:c>
      <x:c r="B49" s="108"/>
      <x:c r="C49" s="108"/>
      <x:c r="D49" s="108"/>
      <x:c r="E49" s="108"/>
      <x:c r="F49" s="108"/>
      <x:c r="G49" s="108"/>
      <x:c r="H49" s="108"/>
      <x:c r="I49" s="110"/>
    </x:row>
    <x:row r="50" ht="48" customHeight="1">
      <x:c r="A50" s="106" t="str">
        <x:v>6月</x:v>
      </x:c>
      <x:c r="B50" s="108"/>
      <x:c r="C50" s="108"/>
      <x:c r="D50" s="108"/>
      <x:c r="E50" s="108"/>
      <x:c r="F50" s="108"/>
      <x:c r="G50" s="108"/>
      <x:c r="H50" s="108"/>
      <x:c r="I50" s="110"/>
    </x:row>
    <x:row r="51" ht="48" customHeight="1">
      <x:c r="A51" s="106" t="str">
        <x:v>7月</x:v>
      </x:c>
      <x:c r="B51" s="108"/>
      <x:c r="C51" s="108"/>
      <x:c r="D51" s="108"/>
      <x:c r="E51" s="108"/>
      <x:c r="F51" s="108"/>
      <x:c r="G51" s="108"/>
      <x:c r="H51" s="108"/>
      <x:c r="I51" s="110"/>
    </x:row>
    <x:row r="52" ht="48" customHeight="1">
      <x:c r="A52" s="106" t="str">
        <x:v>8月</x:v>
      </x:c>
      <x:c r="B52" s="108"/>
      <x:c r="C52" s="108"/>
      <x:c r="D52" s="108"/>
      <x:c r="E52" s="108"/>
      <x:c r="F52" s="108"/>
      <x:c r="G52" s="108"/>
      <x:c r="H52" s="108"/>
      <x:c r="I52" s="110"/>
    </x:row>
    <x:row r="53" ht="48" customHeight="1">
      <x:c r="A53" s="106" t="str">
        <x:v>9月</x:v>
      </x:c>
      <x:c r="B53" s="108"/>
      <x:c r="C53" s="108"/>
      <x:c r="D53" s="108"/>
      <x:c r="E53" s="108"/>
      <x:c r="F53" s="108"/>
      <x:c r="G53" s="108"/>
      <x:c r="H53" s="108"/>
      <x:c r="I53" s="110"/>
    </x:row>
    <x:row r="54" ht="48" customHeight="1">
      <x:c r="A54" s="106" t="str">
        <x:v>10月</x:v>
      </x:c>
      <x:c r="B54" s="108"/>
      <x:c r="C54" s="108"/>
      <x:c r="D54" s="108"/>
      <x:c r="E54" s="108"/>
      <x:c r="F54" s="108"/>
      <x:c r="G54" s="108"/>
      <x:c r="H54" s="108"/>
      <x:c r="I54" s="110"/>
    </x:row>
    <x:row r="55" ht="48" customHeight="1">
      <x:c r="A55" s="106" t="str">
        <x:v>11月</x:v>
      </x:c>
      <x:c r="B55" s="108"/>
      <x:c r="C55" s="108"/>
      <x:c r="D55" s="108"/>
      <x:c r="E55" s="108"/>
      <x:c r="F55" s="108"/>
      <x:c r="G55" s="108"/>
      <x:c r="H55" s="108"/>
      <x:c r="I55" s="110"/>
    </x:row>
    <x:row r="56" ht="48" customHeight="1">
      <x:c r="A56" s="106" t="str">
        <x:v>12月</x:v>
      </x:c>
      <x:c r="B56" s="108"/>
      <x:c r="C56" s="108"/>
      <x:c r="D56" s="108"/>
      <x:c r="E56" s="108"/>
      <x:c r="F56" s="108"/>
      <x:c r="G56" s="108"/>
      <x:c r="H56" s="108"/>
      <x:c r="I56" s="110"/>
    </x:row>
  </x:sheetData>
  <x:mergeCells>
    <x:mergeCell ref="A1:J1"/>
    <x:mergeCell ref="F4:J4"/>
    <x:mergeCell ref="A8:J8"/>
    <x:mergeCell ref="A25:I25"/>
    <x:mergeCell ref="A42:I42"/>
  </x:mergeCells>
  <x:dataValidations count="2">
    <x:dataValidation type="list" sqref="B45:B56">
      <x:formula1>"表示,閲覧,応募開始,応募完了,有効応募,書類通過,一次面接,内定,内定承諾,その他"</x:formula1>
    </x:dataValidation>
    <x:dataValidation type="list" sqref="G45:G56">
      <x:formula1>"未着手,対応中,完了,見送り"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28" hidden="0" customWidth="1"/>
    <x:col min="4" max="4" width="27" hidden="0" customWidth="1"/>
    <x:col min="5" max="5" width="34" hidden="0" customWidth="1"/>
  </x:cols>
  <x:sheetData>
    <x:row r="1" ht="32" customHeight="1">
      <x:c r="A1" s="112" t="str">
        <x:v>KPI定義・入力ルール</x:v>
      </x:c>
      <x:c r="B1" s="112"/>
      <x:c r="C1" s="112"/>
      <x:c r="D1" s="112"/>
      <x:c r="E1" s="112"/>
    </x:row>
    <x:row r="3">
      <x:c r="A3" s="115" t="str">
        <x:v>項目</x:v>
      </x:c>
      <x:c r="B3" s="115" t="str">
        <x:v>定義</x:v>
      </x:c>
      <x:c r="C3" s="115" t="str">
        <x:v>計算・分母</x:v>
      </x:c>
      <x:c r="D3" s="115" t="str">
        <x:v>入力ルール</x:v>
      </x:c>
      <x:c r="E3" s="115" t="str">
        <x:v>注意点</x:v>
      </x:c>
    </x:row>
    <x:row r="4">
      <x:c r="A4" s="120" t="str">
        <x:v>採用目標人数</x:v>
      </x:c>
      <x:c r="B4" s="120" t="str">
        <x:v>対象ポジションで採用したい人数</x:v>
      </x:c>
      <x:c r="C4" s="120" t="str">
        <x:v>－</x:v>
      </x:c>
      <x:c r="D4" s="120" t="str">
        <x:v>採用計画上の人数を入力</x:v>
      </x:c>
      <x:c r="E4" s="120" t="str">
        <x:v>必要応募数の逆算は専用ツールで行う</x:v>
      </x:c>
    </x:row>
    <x:row r="5">
      <x:c r="A5" s="120" t="str">
        <x:v>現在充足人数</x:v>
      </x:c>
      <x:c r="B5" s="120" t="str">
        <x:v>現時点で採用決定として扱う人数</x:v>
      </x:c>
      <x:c r="C5" s="120" t="str">
        <x:v>－</x:v>
      </x:c>
      <x:c r="D5" s="120" t="str">
        <x:v>社内で統一した基準で入力</x:v>
      </x:c>
      <x:c r="E5" s="120" t="str">
        <x:v>内定承諾ベース／入社ベースなど基準を社内で統一</x:v>
      </x:c>
    </x:row>
    <x:row r="6">
      <x:c r="A6" s="120" t="str">
        <x:v>表示数</x:v>
      </x:c>
      <x:c r="B6" s="120" t="str">
        <x:v>求人が検索結果・一覧などで表示された回数</x:v>
      </x:c>
      <x:c r="C6" s="120" t="str">
        <x:v>－</x:v>
      </x:c>
      <x:c r="D6" s="120" t="str">
        <x:v>取得できる場合のみ入力</x:v>
      </x:c>
      <x:c r="E6" s="120" t="str">
        <x:v>媒体によって定義が異なる場合あり</x:v>
      </x:c>
    </x:row>
    <x:row r="7">
      <x:c r="A7" s="120" t="str">
        <x:v>求人閲覧数</x:v>
      </x:c>
      <x:c r="B7" s="120" t="str">
        <x:v>求人詳細ページが閲覧された回数</x:v>
      </x:c>
      <x:c r="C7" s="120" t="str">
        <x:v>－</x:v>
      </x:c>
      <x:c r="D7" s="120" t="str">
        <x:v>当月発生数を入力</x:v>
      </x:c>
      <x:c r="E7" s="120" t="str">
        <x:v>PV/UUなど媒体定義を確認</x:v>
      </x:c>
    </x:row>
    <x:row r="8">
      <x:c r="A8" s="120" t="str">
        <x:v>応募開始数</x:v>
      </x:c>
      <x:c r="B8" s="120" t="str">
        <x:v>応募フォーム入力を開始した件数</x:v>
      </x:c>
      <x:c r="C8" s="120" t="str">
        <x:v>－</x:v>
      </x:c>
      <x:c r="D8" s="120" t="str">
        <x:v>取得できる場合のみ入力</x:v>
      </x:c>
      <x:c r="E8" s="120" t="str">
        <x:v>取得できない媒体では空欄可</x:v>
      </x:c>
    </x:row>
    <x:row r="9">
      <x:c r="A9" s="120" t="str">
        <x:v>応募完了数</x:v>
      </x:c>
      <x:c r="B9" s="120" t="str">
        <x:v>応募が完了した件数</x:v>
      </x:c>
      <x:c r="C9" s="120" t="str">
        <x:v>－</x:v>
      </x:c>
      <x:c r="D9" s="120" t="str">
        <x:v>当月発生数を入力</x:v>
      </x:c>
      <x:c r="E9" s="120" t="str">
        <x:v>重複応募などの扱いは社内で統一</x:v>
      </x:c>
    </x:row>
    <x:row r="10">
      <x:c r="A10" s="120" t="str">
        <x:v>有効応募数</x:v>
      </x:c>
      <x:c r="B10" s="120" t="str">
        <x:v>採用要件を満たし、選考対象と判断した応募数</x:v>
      </x:c>
      <x:c r="C10" s="120" t="str">
        <x:v>－</x:v>
      </x:c>
      <x:c r="D10" s="120" t="str">
        <x:v>当月に有効応募と判定した件数</x:v>
      </x:c>
      <x:c r="E10" s="120" t="str">
        <x:v>採用要件の定義を固定する</x:v>
      </x:c>
    </x:row>
    <x:row r="11">
      <x:c r="A11" s="120" t="str">
        <x:v>書類通過数</x:v>
      </x:c>
      <x:c r="B11" s="120" t="str">
        <x:v>書類選考を通過した候補者数</x:v>
      </x:c>
      <x:c r="C11" s="120" t="str">
        <x:v>－</x:v>
      </x:c>
      <x:c r="D11" s="120" t="str">
        <x:v>当月に書類通過した人数</x:v>
      </x:c>
      <x:c r="E11" s="120" t="str">
        <x:v>応募月と一致しない場合がある</x:v>
      </x:c>
    </x:row>
    <x:row r="12">
      <x:c r="A12" s="120" t="str">
        <x:v>一次面接実施数</x:v>
      </x:c>
      <x:c r="B12" s="120" t="str">
        <x:v>一次面接を実際に実施した候補者数</x:v>
      </x:c>
      <x:c r="C12" s="120" t="str">
        <x:v>－</x:v>
      </x:c>
      <x:c r="D12" s="120" t="str">
        <x:v>面接設定数ではなく実施数</x:v>
      </x:c>
      <x:c r="E12" s="120" t="str">
        <x:v>辞退・キャンセルは含めない</x:v>
      </x:c>
    </x:row>
    <x:row r="13">
      <x:c r="A13" s="120" t="str">
        <x:v>内定数</x:v>
      </x:c>
      <x:c r="B13" s="120" t="str">
        <x:v>内定を提示した候補者数</x:v>
      </x:c>
      <x:c r="C13" s="120" t="str">
        <x:v>－</x:v>
      </x:c>
      <x:c r="D13" s="120" t="str">
        <x:v>当月に内定提示した人数</x:v>
      </x:c>
      <x:c r="E13" s="120" t="str">
        <x:v>オファー面談のみは含めない</x:v>
      </x:c>
    </x:row>
    <x:row r="14">
      <x:c r="A14" s="120" t="str">
        <x:v>内定承諾数</x:v>
      </x:c>
      <x:c r="B14" s="120" t="str">
        <x:v>内定を承諾した候補者数</x:v>
      </x:c>
      <x:c r="C14" s="120" t="str">
        <x:v>－</x:v>
      </x:c>
      <x:c r="D14" s="120" t="str">
        <x:v>当月に承諾した人数</x:v>
      </x:c>
      <x:c r="E14" s="120" t="str">
        <x:v>入社数とは別管理</x:v>
      </x:c>
    </x:row>
    <x:row r="15">
      <x:c r="A15" s="120" t="str">
        <x:v>閲覧率</x:v>
      </x:c>
      <x:c r="B15" s="120" t="str">
        <x:v>表示から求人詳細閲覧に進んだ参考比率</x:v>
      </x:c>
      <x:c r="C15" s="120" t="str">
        <x:v>求人閲覧数 ÷ 表示数</x:v>
      </x:c>
      <x:c r="D15" s="120" t="str">
        <x:v>自動計算</x:v>
      </x:c>
      <x:c r="E15" s="120" t="str">
        <x:v>当月発生ベースの参考値</x:v>
      </x:c>
    </x:row>
    <x:row r="16">
      <x:c r="A16" s="120" t="str">
        <x:v>応募開始率</x:v>
      </x:c>
      <x:c r="B16" s="120" t="str">
        <x:v>求人閲覧から応募開始に進んだ参考比率</x:v>
      </x:c>
      <x:c r="C16" s="120" t="str">
        <x:v>応募開始数 ÷ 求人閲覧数</x:v>
      </x:c>
      <x:c r="D16" s="120" t="str">
        <x:v>自動計算</x:v>
      </x:c>
      <x:c r="E16" s="120" t="str">
        <x:v>当月発生ベースの参考値</x:v>
      </x:c>
    </x:row>
    <x:row r="17">
      <x:c r="A17" s="120" t="str">
        <x:v>応募完了率</x:v>
      </x:c>
      <x:c r="B17" s="120" t="str">
        <x:v>応募開始から完了した参考比率</x:v>
      </x:c>
      <x:c r="C17" s="120" t="str">
        <x:v>応募完了数 ÷ 応募開始数</x:v>
      </x:c>
      <x:c r="D17" s="120" t="str">
        <x:v>自動計算</x:v>
      </x:c>
      <x:c r="E17" s="120" t="str">
        <x:v>当月発生ベースの参考値</x:v>
      </x:c>
    </x:row>
    <x:row r="18">
      <x:c r="A18" s="120" t="str">
        <x:v>有効応募率</x:v>
      </x:c>
      <x:c r="B18" s="120" t="str">
        <x:v>応募完了のうち有効応募になった参考比率</x:v>
      </x:c>
      <x:c r="C18" s="120" t="str">
        <x:v>有効応募数 ÷ 応募完了数</x:v>
      </x:c>
      <x:c r="D18" s="120" t="str">
        <x:v>自動計算</x:v>
      </x:c>
      <x:c r="E18" s="120" t="str">
        <x:v>当月発生ベースの参考値</x:v>
      </x:c>
    </x:row>
    <x:row r="19">
      <x:c r="A19" s="120" t="str">
        <x:v>書類通過率</x:v>
      </x:c>
      <x:c r="B19" s="120" t="str">
        <x:v>有効応募から書類通過した参考比率</x:v>
      </x:c>
      <x:c r="C19" s="120" t="str">
        <x:v>書類通過数 ÷ 有効応募数</x:v>
      </x:c>
      <x:c r="D19" s="120" t="str">
        <x:v>自動計算</x:v>
      </x:c>
      <x:c r="E19" s="120" t="str">
        <x:v>当月発生ベースの参考値</x:v>
      </x:c>
    </x:row>
    <x:row r="20">
      <x:c r="A20" s="120" t="str">
        <x:v>一次面接化率</x:v>
      </x:c>
      <x:c r="B20" s="120" t="str">
        <x:v>書類通過から一次面接実施に至った参考比率</x:v>
      </x:c>
      <x:c r="C20" s="120" t="str">
        <x:v>一次面接実施数 ÷ 書類通過数</x:v>
      </x:c>
      <x:c r="D20" s="120" t="str">
        <x:v>自動計算</x:v>
      </x:c>
      <x:c r="E20" s="120" t="str">
        <x:v>日程調整や辞退の影響も含む</x:v>
      </x:c>
    </x:row>
    <x:row r="21">
      <x:c r="A21" s="120" t="str">
        <x:v>内定率</x:v>
      </x:c>
      <x:c r="B21" s="120" t="str">
        <x:v>一次面接実施者のうち内定に至った参考比率</x:v>
      </x:c>
      <x:c r="C21" s="120" t="str">
        <x:v>内定数 ÷ 一次面接実施数</x:v>
      </x:c>
      <x:c r="D21" s="120" t="str">
        <x:v>自動計算</x:v>
      </x:c>
      <x:c r="E21" s="120" t="str">
        <x:v>複数面接工程をまとめた参考値</x:v>
      </x:c>
    </x:row>
    <x:row r="22">
      <x:c r="A22" s="120" t="str">
        <x:v>内定承諾率</x:v>
      </x:c>
      <x:c r="B22" s="120" t="str">
        <x:v>内定者のうち承諾に至った参考比率</x:v>
      </x:c>
      <x:c r="C22" s="120" t="str">
        <x:v>内定承諾数 ÷ 内定数</x:v>
      </x:c>
      <x:c r="D22" s="120" t="str">
        <x:v>自動計算</x:v>
      </x:c>
      <x:c r="E22" s="120" t="str">
        <x:v>入社率ではない</x:v>
      </x:c>
    </x:row>
  </x:sheetData>
  <x:mergeCells>
    <x:mergeCell ref="A1:E1"/>
  </x:mergeCells>
  <x:pageMargins left="0.7" right="0.7" top="0.75" bottom="0.75" header="0.3" footer="0.3"/>
</x:worksheet>
</file>